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04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<sst xmlns="http://schemas.openxmlformats.org/spreadsheetml/2006/main" count="210" uniqueCount="71">
  <si>
    <t>ИНФОРМАЦИЯ О НАЧИСЛЕННЫХ, СОБРАННЫХ И ИЗРАСХОДОВАННЫХ СРЕДСТВАХ  ПО СОСТОЯНИЮ НА 31.12.2018 г</t>
  </si>
  <si>
    <t>№ п/п</t>
  </si>
  <si>
    <t>Адрес</t>
  </si>
  <si>
    <t>Задолж-ть на 01.01.2018 г</t>
  </si>
  <si>
    <t>остаток средств на 01.01.2018 г.</t>
  </si>
  <si>
    <t>Начислено</t>
  </si>
  <si>
    <t>Оплачено</t>
  </si>
  <si>
    <t>Израсходовано</t>
  </si>
  <si>
    <t>Остаток на 31.12.2018 г</t>
  </si>
  <si>
    <t>Задолженность на 31.12.2018 г</t>
  </si>
  <si>
    <t>Дата заключения договора</t>
  </si>
  <si>
    <t>Улица</t>
  </si>
  <si>
    <t>Дом</t>
  </si>
  <si>
    <t>Калинина</t>
  </si>
  <si>
    <t>117/1</t>
  </si>
  <si>
    <t>01.06.2012 г.</t>
  </si>
  <si>
    <t>ИТОГО ПО ДОМУ</t>
  </si>
  <si>
    <t>Март 2018г.</t>
  </si>
  <si>
    <t>Вид работ</t>
  </si>
  <si>
    <t>Место проведения работ</t>
  </si>
  <si>
    <t>осмотр вентканалов и дымоходов</t>
  </si>
  <si>
    <t>Калинина, 117/1</t>
  </si>
  <si>
    <t>кв. 2,3,7,10,16,17,19,20,22-24,28,30,32,34,40</t>
  </si>
  <si>
    <t>установка антимагнитных пломб на электросчетчики</t>
  </si>
  <si>
    <t>апрель 2018г.</t>
  </si>
  <si>
    <t>смена трубопровода ЦО (Подготовка к опрессовке)</t>
  </si>
  <si>
    <t>кв. 15,16,20,25</t>
  </si>
  <si>
    <t>установка адресной таблички , смена ламп</t>
  </si>
  <si>
    <t>май 2018г.</t>
  </si>
  <si>
    <t>Ремонт электроосвещения (смена лампы) жилого дома</t>
  </si>
  <si>
    <t>МОП</t>
  </si>
  <si>
    <t>Закрепление адресной таблички</t>
  </si>
  <si>
    <t>Июль 2018г</t>
  </si>
  <si>
    <t xml:space="preserve">установка антимагнитных пломб </t>
  </si>
  <si>
    <t>Август 2018г</t>
  </si>
  <si>
    <t xml:space="preserve">Переодический осмотр вентиляционных и дымовых каналов </t>
  </si>
  <si>
    <t>кв.1,2,3,4,5,7,8,9,12,15,16,17,23,24,25,28,33,34,37</t>
  </si>
  <si>
    <t>Сентябрь 2018г</t>
  </si>
  <si>
    <t>Ремонт освещения в МОП  (смена ламп с-д ,со светильником) жилого дома</t>
  </si>
  <si>
    <t>октябрь 2018г.</t>
  </si>
  <si>
    <t>ремонт освещения в МОП (смена лампс/д)</t>
  </si>
  <si>
    <t>ремонт оборудования в МОП</t>
  </si>
  <si>
    <t xml:space="preserve">промывка системы ЦО </t>
  </si>
  <si>
    <t>ноябрь 2018г.</t>
  </si>
  <si>
    <t>ремонт освещения в МОП сменафотореле,лампы</t>
  </si>
  <si>
    <t>2-й подъезд</t>
  </si>
  <si>
    <t>ремонт мягкой кровли отдельными местами</t>
  </si>
  <si>
    <t>кв.39</t>
  </si>
  <si>
    <t>установка таблички"УК"</t>
  </si>
  <si>
    <t>декабрь 2018г.</t>
  </si>
  <si>
    <t xml:space="preserve">проверка электросчетчика </t>
  </si>
  <si>
    <t>устройство мусорных контейнеров на территории жилого дома</t>
  </si>
  <si>
    <t>Январь 2018 г.</t>
  </si>
  <si>
    <t xml:space="preserve">Ликвидация воздушных пробок в стояках </t>
  </si>
  <si>
    <t>кв.17,21,23,27</t>
  </si>
  <si>
    <t xml:space="preserve">Т/о общедомовых приборов учета электроэнергии </t>
  </si>
  <si>
    <t>Февраль 2018 г</t>
  </si>
  <si>
    <t>Март 2018 г</t>
  </si>
  <si>
    <t>установка крана шарового</t>
  </si>
  <si>
    <t>кв. 10</t>
  </si>
  <si>
    <t>Апрель 2018 г</t>
  </si>
  <si>
    <t>очистка воронок водосточных труб,свесов желоба от мусора</t>
  </si>
  <si>
    <t>слив воды из системы ЦО</t>
  </si>
  <si>
    <t>Май 2018г</t>
  </si>
  <si>
    <t>Окраска МАФ СИЛАМИ ЖИТЕЛЕЙ</t>
  </si>
  <si>
    <t>Июнь 2018г</t>
  </si>
  <si>
    <t>Дезинсекция подвальных помещений</t>
  </si>
  <si>
    <t>Смена сгонов ф 15,20мм</t>
  </si>
  <si>
    <t>кв.4,8,12,16,18</t>
  </si>
  <si>
    <t>кв.24,28,32,36,40,1,5,9,13,17,22,26,30,34,38</t>
  </si>
  <si>
    <t>Декабрь 2018г.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</si>
</sst>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"/>
  </numFmts>
  <fonts count="43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2" fontId="4" fillId="0" borderId="10" xfId="0" applyNumberFormat="1" applyFont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6" fillId="36" borderId="10" xfId="0" applyNumberFormat="1" applyFont="1" applyFill="1" applyBorder="1" applyAlignment="1">
      <alignment horizontal="center" wrapText="1"/>
    </xf>
    <xf numFmtId="0" fontId="6" fillId="36" borderId="10" xfId="0" applyNumberFormat="1" applyFont="1" applyFill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7" fillId="0" borderId="10" xfId="0" applyNumberFormat="1" applyFont="1" applyBorder="1" applyAlignment="1">
      <alignment horizontal="justify"/>
    </xf>
    <xf numFmtId="0" fontId="4" fillId="0" borderId="0" xfId="0" applyFont="1" applyAlignment="1">
      <alignment horizontal="justify"/>
    </xf>
    <xf numFmtId="0" fontId="4" fillId="0" borderId="10" xfId="0" applyFont="1" applyBorder="1" applyAlignment="1">
      <alignment horizontal="justify"/>
    </xf>
    <xf numFmtId="0" fontId="0" fillId="0" borderId="0" xfId="0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6" fillId="37" borderId="10" xfId="0" applyNumberFormat="1" applyFont="1" applyFill="1" applyBorder="1" applyAlignment="1">
      <alignment horizontal="center"/>
    </xf>
    <xf numFmtId="164" fontId="6" fillId="37" borderId="10" xfId="0" applyNumberFormat="1" applyFont="1" applyFill="1" applyBorder="1" applyAlignment="1">
      <alignment horizontal="center"/>
    </xf>
    <xf numFmtId="49" fontId="6" fillId="37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0;&#1094;&#1077;&#1074;&#1099;&#1077;%20&#1089;&#1095;&#1077;&#1090;&#1072;%20%202018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207">
          <cell r="E207">
            <v>57.77</v>
          </cell>
          <cell r="F207">
            <v>-15190.54</v>
          </cell>
          <cell r="G207">
            <v>116905</v>
          </cell>
          <cell r="H207">
            <v>114718.42</v>
          </cell>
          <cell r="I207">
            <v>138012</v>
          </cell>
          <cell r="J207">
            <v>-38484.119999999995</v>
          </cell>
          <cell r="K207">
            <v>2244.350000000006</v>
          </cell>
        </row>
        <row r="208"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E209">
            <v>0</v>
          </cell>
          <cell r="F209">
            <v>1920</v>
          </cell>
          <cell r="G209">
            <v>0</v>
          </cell>
          <cell r="H209">
            <v>0</v>
          </cell>
          <cell r="I209">
            <v>0</v>
          </cell>
          <cell r="J209">
            <v>1920</v>
          </cell>
          <cell r="K209">
            <v>0</v>
          </cell>
        </row>
        <row r="210"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4">
          <cell r="E214">
            <v>3037.37</v>
          </cell>
          <cell r="F214">
            <v>-126510.82</v>
          </cell>
          <cell r="G214">
            <v>20961.29</v>
          </cell>
          <cell r="H214">
            <v>20704.93</v>
          </cell>
          <cell r="I214">
            <v>13052.8</v>
          </cell>
          <cell r="J214">
            <v>-118858.69000000002</v>
          </cell>
          <cell r="K214">
            <v>3293.7299999999996</v>
          </cell>
        </row>
        <row r="215">
          <cell r="E215">
            <v>1207.15</v>
          </cell>
          <cell r="F215">
            <v>-1207.15</v>
          </cell>
          <cell r="G215">
            <v>40878</v>
          </cell>
          <cell r="H215">
            <v>40377.09</v>
          </cell>
          <cell r="I215">
            <v>8175.5999999999985</v>
          </cell>
          <cell r="J215">
            <v>30994.339999999997</v>
          </cell>
          <cell r="K215">
            <v>1708.060000000005</v>
          </cell>
        </row>
        <row r="216">
          <cell r="E216">
            <v>307.56</v>
          </cell>
          <cell r="F216">
            <v>10309.2</v>
          </cell>
          <cell r="G216">
            <v>13626</v>
          </cell>
          <cell r="H216">
            <v>13459.029999999999</v>
          </cell>
          <cell r="I216">
            <v>0</v>
          </cell>
          <cell r="J216">
            <v>23768.23</v>
          </cell>
          <cell r="K216">
            <v>474.53000000000065</v>
          </cell>
        </row>
        <row r="217">
          <cell r="E217">
            <v>93.76</v>
          </cell>
          <cell r="F217">
            <v>5300.95</v>
          </cell>
          <cell r="G217">
            <v>2952.35</v>
          </cell>
          <cell r="H217">
            <v>2916.1099999999997</v>
          </cell>
          <cell r="I217">
            <v>1122.24</v>
          </cell>
          <cell r="J217">
            <v>7094.82</v>
          </cell>
          <cell r="K217">
            <v>130.00000000000045</v>
          </cell>
        </row>
        <row r="218">
          <cell r="E218">
            <v>89.51</v>
          </cell>
          <cell r="F218">
            <v>3138.79</v>
          </cell>
          <cell r="G218">
            <v>2089.32</v>
          </cell>
          <cell r="H218">
            <v>2063.71</v>
          </cell>
          <cell r="I218">
            <v>2425.92</v>
          </cell>
          <cell r="J218">
            <v>2776.58</v>
          </cell>
          <cell r="K218">
            <v>115.12000000000035</v>
          </cell>
        </row>
        <row r="219">
          <cell r="E219">
            <v>2.83</v>
          </cell>
          <cell r="F219">
            <v>373.09</v>
          </cell>
          <cell r="G219">
            <v>68.13</v>
          </cell>
          <cell r="H219">
            <v>66.95</v>
          </cell>
          <cell r="I219">
            <v>0</v>
          </cell>
          <cell r="J219">
            <v>440.03999999999996</v>
          </cell>
          <cell r="K219">
            <v>4.009999999999991</v>
          </cell>
        </row>
        <row r="220">
          <cell r="E220">
            <v>393.73</v>
          </cell>
          <cell r="F220">
            <v>-393.73</v>
          </cell>
          <cell r="G220">
            <v>21574.550000000003</v>
          </cell>
          <cell r="H220">
            <v>21310.14</v>
          </cell>
          <cell r="I220">
            <v>4314.9100000000035</v>
          </cell>
          <cell r="J220">
            <v>16601.499999999996</v>
          </cell>
          <cell r="K220">
            <v>658.140000000003</v>
          </cell>
        </row>
        <row r="221">
          <cell r="E221">
            <v>50.07</v>
          </cell>
          <cell r="F221">
            <v>-79067.49</v>
          </cell>
          <cell r="G221">
            <v>14080.2</v>
          </cell>
          <cell r="H221">
            <v>13907.669999999998</v>
          </cell>
          <cell r="I221">
            <v>32799.720100000006</v>
          </cell>
          <cell r="J221">
            <v>-97959.54010000001</v>
          </cell>
          <cell r="K221">
            <v>222.60000000000218</v>
          </cell>
        </row>
        <row r="222">
          <cell r="E222">
            <v>79.64</v>
          </cell>
          <cell r="F222">
            <v>-35239.68</v>
          </cell>
          <cell r="G222">
            <v>1862.27</v>
          </cell>
          <cell r="H222">
            <v>1839.4</v>
          </cell>
          <cell r="I222">
            <v>0</v>
          </cell>
          <cell r="J222">
            <v>-33400.28</v>
          </cell>
          <cell r="K222">
            <v>102.50999999999999</v>
          </cell>
        </row>
        <row r="224">
          <cell r="E224">
            <v>2024.82</v>
          </cell>
          <cell r="F224">
            <v>-2959.27</v>
          </cell>
          <cell r="G224">
            <v>18673</v>
          </cell>
          <cell r="H224">
            <v>18118.800000000003</v>
          </cell>
          <cell r="I224">
            <v>18673</v>
          </cell>
          <cell r="J224">
            <v>-3513.4699999999975</v>
          </cell>
          <cell r="K224">
            <v>2579.019999999997</v>
          </cell>
        </row>
        <row r="225">
          <cell r="E225">
            <v>262.45</v>
          </cell>
          <cell r="F225">
            <v>-262.45</v>
          </cell>
          <cell r="G225">
            <v>6047.88</v>
          </cell>
          <cell r="H225">
            <v>5963</v>
          </cell>
          <cell r="I225">
            <v>6047.88</v>
          </cell>
          <cell r="J225">
            <v>-347.3299999999999</v>
          </cell>
          <cell r="K225">
            <v>347.3299999999999</v>
          </cell>
        </row>
        <row r="226">
          <cell r="E226">
            <v>30493.95</v>
          </cell>
          <cell r="F226">
            <v>-30493.95</v>
          </cell>
          <cell r="G226">
            <v>523249.6499999999</v>
          </cell>
          <cell r="H226">
            <v>516175.66000000003</v>
          </cell>
          <cell r="I226">
            <v>523249.6499999999</v>
          </cell>
          <cell r="J226">
            <v>-37567.939999999886</v>
          </cell>
          <cell r="K226">
            <v>37567.93999999983</v>
          </cell>
        </row>
        <row r="227">
          <cell r="E227">
            <v>1183.45</v>
          </cell>
          <cell r="F227">
            <v>-1183.45</v>
          </cell>
          <cell r="G227">
            <v>28614.48</v>
          </cell>
          <cell r="H227">
            <v>28209.71</v>
          </cell>
          <cell r="I227">
            <v>28614.48</v>
          </cell>
          <cell r="J227">
            <v>-1588.2200000000012</v>
          </cell>
          <cell r="K227">
            <v>1588.2200000000012</v>
          </cell>
        </row>
        <row r="228">
          <cell r="E228">
            <v>1794.83</v>
          </cell>
          <cell r="F228">
            <v>-1794.83</v>
          </cell>
          <cell r="G228">
            <v>57229.68</v>
          </cell>
          <cell r="H228">
            <v>55625.619999999995</v>
          </cell>
          <cell r="I228">
            <v>57229.68</v>
          </cell>
          <cell r="J228">
            <v>-3398.8900000000067</v>
          </cell>
          <cell r="K228">
            <v>3398.8900000000067</v>
          </cell>
        </row>
        <row r="229">
          <cell r="E229">
            <v>2529.57</v>
          </cell>
          <cell r="F229">
            <v>-2529.57</v>
          </cell>
          <cell r="G229">
            <v>47312.5</v>
          </cell>
          <cell r="H229">
            <v>46619.8</v>
          </cell>
          <cell r="I229">
            <v>47312.5</v>
          </cell>
          <cell r="J229">
            <v>-3222.269999999997</v>
          </cell>
          <cell r="K229">
            <v>3222.269999999997</v>
          </cell>
        </row>
        <row r="230">
          <cell r="E230">
            <v>2027.61</v>
          </cell>
          <cell r="F230">
            <v>-2027.61</v>
          </cell>
          <cell r="G230">
            <v>45647.04</v>
          </cell>
          <cell r="H230">
            <v>45083.88</v>
          </cell>
          <cell r="I230">
            <v>45647.04</v>
          </cell>
          <cell r="J230">
            <v>-2590.770000000004</v>
          </cell>
          <cell r="K230">
            <v>2590.770000000004</v>
          </cell>
        </row>
        <row r="231">
          <cell r="E231">
            <v>-1894.97</v>
          </cell>
          <cell r="F231">
            <v>1894.97</v>
          </cell>
          <cell r="G231">
            <v>17434.850000000002</v>
          </cell>
          <cell r="H231">
            <v>17537.730000000003</v>
          </cell>
          <cell r="I231">
            <v>17434.850000000002</v>
          </cell>
          <cell r="J231">
            <v>1997.8500000000022</v>
          </cell>
          <cell r="K231">
            <v>-1997.8500000000004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80" zoomScaleNormal="80" zoomScalePageLayoutView="0" workbookViewId="0" topLeftCell="A1">
      <selection activeCell="A30" sqref="A6:IV30"/>
    </sheetView>
  </sheetViews>
  <sheetFormatPr defaultColWidth="11.57421875" defaultRowHeight="12.75"/>
  <cols>
    <col min="1" max="1" width="7.57421875" style="0" customWidth="1"/>
    <col min="2" max="2" width="23.28125" style="0" customWidth="1"/>
    <col min="3" max="3" width="11.57421875" style="0" customWidth="1"/>
    <col min="4" max="4" width="16.7109375" style="0" customWidth="1"/>
    <col min="5" max="5" width="16.140625" style="0" customWidth="1"/>
    <col min="6" max="6" width="18.421875" style="0" customWidth="1"/>
    <col min="7" max="7" width="16.00390625" style="0" customWidth="1"/>
    <col min="8" max="8" width="21.00390625" style="0" customWidth="1"/>
    <col min="9" max="9" width="16.00390625" style="0" customWidth="1"/>
    <col min="10" max="10" width="19.57421875" style="0" customWidth="1"/>
    <col min="11" max="11" width="16.140625" style="0" customWidth="1"/>
  </cols>
  <sheetData>
    <row r="1" spans="1:11" ht="18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9" customHeight="1">
      <c r="A2" s="1"/>
      <c r="B2" s="2"/>
      <c r="C2" s="1"/>
      <c r="D2" s="1"/>
      <c r="E2" s="1"/>
      <c r="F2" s="1"/>
      <c r="G2" s="1"/>
      <c r="H2" s="1"/>
      <c r="I2" s="1"/>
      <c r="J2" s="1"/>
      <c r="K2" s="3"/>
    </row>
    <row r="3" spans="1:11" ht="12.75" customHeight="1">
      <c r="A3" s="36" t="s">
        <v>1</v>
      </c>
      <c r="B3" s="37" t="s">
        <v>2</v>
      </c>
      <c r="C3" s="37"/>
      <c r="D3" s="38" t="s">
        <v>3</v>
      </c>
      <c r="E3" s="38" t="s">
        <v>4</v>
      </c>
      <c r="F3" s="39" t="s">
        <v>5</v>
      </c>
      <c r="G3" s="39" t="s">
        <v>6</v>
      </c>
      <c r="H3" s="39" t="s">
        <v>7</v>
      </c>
      <c r="I3" s="38" t="s">
        <v>8</v>
      </c>
      <c r="J3" s="38" t="s">
        <v>9</v>
      </c>
      <c r="K3" s="38" t="s">
        <v>10</v>
      </c>
    </row>
    <row r="4" spans="1:11" ht="40.5" customHeight="1">
      <c r="A4" s="36"/>
      <c r="B4" s="5" t="s">
        <v>11</v>
      </c>
      <c r="C4" s="5" t="s">
        <v>12</v>
      </c>
      <c r="D4" s="38"/>
      <c r="E4" s="38"/>
      <c r="F4" s="39"/>
      <c r="G4" s="39"/>
      <c r="H4" s="39"/>
      <c r="I4" s="39"/>
      <c r="J4" s="39"/>
      <c r="K4" s="38"/>
    </row>
    <row r="5" spans="1:11" ht="15.75">
      <c r="A5" s="6">
        <v>7</v>
      </c>
      <c r="B5" s="7" t="s">
        <v>13</v>
      </c>
      <c r="C5" s="7" t="s">
        <v>14</v>
      </c>
      <c r="D5" s="6"/>
      <c r="E5" s="6"/>
      <c r="F5" s="6"/>
      <c r="G5" s="6"/>
      <c r="H5" s="6"/>
      <c r="I5" s="6"/>
      <c r="J5" s="6"/>
      <c r="K5" s="8" t="s">
        <v>15</v>
      </c>
    </row>
    <row r="6" spans="1:11" ht="15" hidden="1">
      <c r="A6" s="9">
        <v>3</v>
      </c>
      <c r="B6" s="10"/>
      <c r="C6" s="10"/>
      <c r="D6" s="11">
        <f>'[1]Лицевые счета домов свод'!E207</f>
        <v>57.77</v>
      </c>
      <c r="E6" s="11">
        <f>'[1]Лицевые счета домов свод'!F207</f>
        <v>-15190.54</v>
      </c>
      <c r="F6" s="11">
        <f>'[1]Лицевые счета домов свод'!G207</f>
        <v>116905</v>
      </c>
      <c r="G6" s="11">
        <f>'[1]Лицевые счета домов свод'!H207</f>
        <v>114718.42</v>
      </c>
      <c r="H6" s="11">
        <f>'[1]Лицевые счета домов свод'!I207</f>
        <v>138012</v>
      </c>
      <c r="I6" s="11">
        <f>'[1]Лицевые счета домов свод'!J207</f>
        <v>-38484.119999999995</v>
      </c>
      <c r="J6" s="11">
        <f>'[1]Лицевые счета домов свод'!K207</f>
        <v>2244.350000000006</v>
      </c>
      <c r="K6" s="12"/>
    </row>
    <row r="7" spans="1:11" ht="15" hidden="1">
      <c r="A7" s="10"/>
      <c r="B7" s="10"/>
      <c r="C7" s="10"/>
      <c r="D7" s="11">
        <f>'[1]Лицевые счета домов свод'!E208</f>
        <v>0</v>
      </c>
      <c r="E7" s="11">
        <f>'[1]Лицевые счета домов свод'!F208</f>
        <v>0</v>
      </c>
      <c r="F7" s="11">
        <f>'[1]Лицевые счета домов свод'!G208</f>
        <v>0</v>
      </c>
      <c r="G7" s="11">
        <f>'[1]Лицевые счета домов свод'!H208</f>
        <v>0</v>
      </c>
      <c r="H7" s="11">
        <f>'[1]Лицевые счета домов свод'!I208</f>
        <v>0</v>
      </c>
      <c r="I7" s="11">
        <f>'[1]Лицевые счета домов свод'!J208</f>
        <v>0</v>
      </c>
      <c r="J7" s="11">
        <f>'[1]Лицевые счета домов свод'!K208</f>
        <v>0</v>
      </c>
      <c r="K7" s="12"/>
    </row>
    <row r="8" spans="1:11" ht="15" hidden="1">
      <c r="A8" s="10"/>
      <c r="B8" s="10"/>
      <c r="C8" s="10"/>
      <c r="D8" s="11">
        <f>'[1]Лицевые счета домов свод'!E209</f>
        <v>0</v>
      </c>
      <c r="E8" s="11">
        <f>'[1]Лицевые счета домов свод'!F209</f>
        <v>1920</v>
      </c>
      <c r="F8" s="11">
        <f>'[1]Лицевые счета домов свод'!G209</f>
        <v>0</v>
      </c>
      <c r="G8" s="11">
        <f>'[1]Лицевые счета домов свод'!H209</f>
        <v>0</v>
      </c>
      <c r="H8" s="11">
        <f>'[1]Лицевые счета домов свод'!I209</f>
        <v>0</v>
      </c>
      <c r="I8" s="11">
        <f>'[1]Лицевые счета домов свод'!J209</f>
        <v>1920</v>
      </c>
      <c r="J8" s="11">
        <f>'[1]Лицевые счета домов свод'!K209</f>
        <v>0</v>
      </c>
      <c r="K8" s="12"/>
    </row>
    <row r="9" spans="1:11" ht="15" hidden="1">
      <c r="A9" s="10"/>
      <c r="B9" s="10"/>
      <c r="C9" s="10"/>
      <c r="D9" s="11">
        <f>'[1]Лицевые счета домов свод'!E210</f>
        <v>0</v>
      </c>
      <c r="E9" s="11">
        <f>'[1]Лицевые счета домов свод'!F210</f>
        <v>0</v>
      </c>
      <c r="F9" s="11">
        <f>'[1]Лицевые счета домов свод'!G210</f>
        <v>0</v>
      </c>
      <c r="G9" s="11">
        <f>'[1]Лицевые счета домов свод'!H210</f>
        <v>0</v>
      </c>
      <c r="H9" s="11">
        <f>'[1]Лицевые счета домов свод'!I210</f>
        <v>0</v>
      </c>
      <c r="I9" s="11">
        <f>'[1]Лицевые счета домов свод'!J210</f>
        <v>0</v>
      </c>
      <c r="J9" s="11">
        <f>'[1]Лицевые счета домов свод'!K210</f>
        <v>0</v>
      </c>
      <c r="K9" s="12"/>
    </row>
    <row r="10" spans="1:11" ht="15" hidden="1">
      <c r="A10" s="10"/>
      <c r="B10" s="10"/>
      <c r="C10" s="10"/>
      <c r="D10" s="11">
        <f>'[1]Лицевые счета домов свод'!E211</f>
        <v>0</v>
      </c>
      <c r="E10" s="11">
        <f>'[1]Лицевые счета домов свод'!F211</f>
        <v>0</v>
      </c>
      <c r="F10" s="11">
        <f>'[1]Лицевые счета домов свод'!G211</f>
        <v>0</v>
      </c>
      <c r="G10" s="11">
        <f>'[1]Лицевые счета домов свод'!H211</f>
        <v>0</v>
      </c>
      <c r="H10" s="11">
        <f>'[1]Лицевые счета домов свод'!I211</f>
        <v>0</v>
      </c>
      <c r="I10" s="11">
        <f>'[1]Лицевые счета домов свод'!J211</f>
        <v>0</v>
      </c>
      <c r="J10" s="11">
        <f>'[1]Лицевые счета домов свод'!K211</f>
        <v>0</v>
      </c>
      <c r="K10" s="12"/>
    </row>
    <row r="11" spans="1:11" ht="15" hidden="1">
      <c r="A11" s="10"/>
      <c r="B11" s="10"/>
      <c r="C11" s="10"/>
      <c r="D11" s="11">
        <f>'[1]Лицевые счета домов свод'!E212</f>
        <v>0</v>
      </c>
      <c r="E11" s="11">
        <f>'[1]Лицевые счета домов свод'!F212</f>
        <v>0</v>
      </c>
      <c r="F11" s="11">
        <f>'[1]Лицевые счета домов свод'!G212</f>
        <v>0</v>
      </c>
      <c r="G11" s="11">
        <f>'[1]Лицевые счета домов свод'!H212</f>
        <v>0</v>
      </c>
      <c r="H11" s="11">
        <f>'[1]Лицевые счета домов свод'!I212</f>
        <v>0</v>
      </c>
      <c r="I11" s="11">
        <f>'[1]Лицевые счета домов свод'!J212</f>
        <v>0</v>
      </c>
      <c r="J11" s="11">
        <f>'[1]Лицевые счета домов свод'!K212</f>
        <v>0</v>
      </c>
      <c r="K11" s="12"/>
    </row>
    <row r="12" spans="1:11" ht="15.75" hidden="1">
      <c r="A12" s="10"/>
      <c r="B12" s="10"/>
      <c r="C12" s="10"/>
      <c r="D12" s="4">
        <f aca="true" t="shared" si="0" ref="D12:J12">SUM(D6:D11)</f>
        <v>57.77</v>
      </c>
      <c r="E12" s="4">
        <f t="shared" si="0"/>
        <v>-13270.54</v>
      </c>
      <c r="F12" s="4">
        <f t="shared" si="0"/>
        <v>116905</v>
      </c>
      <c r="G12" s="4">
        <f t="shared" si="0"/>
        <v>114718.42</v>
      </c>
      <c r="H12" s="4">
        <f t="shared" si="0"/>
        <v>138012</v>
      </c>
      <c r="I12" s="4">
        <f t="shared" si="0"/>
        <v>-36564.119999999995</v>
      </c>
      <c r="J12" s="4">
        <f t="shared" si="0"/>
        <v>2244.350000000006</v>
      </c>
      <c r="K12" s="13"/>
    </row>
    <row r="13" spans="1:11" ht="14.25" customHeight="1" hidden="1">
      <c r="A13" s="10"/>
      <c r="B13" s="10"/>
      <c r="C13" s="10"/>
      <c r="D13" s="11">
        <f>'[1]Лицевые счета домов свод'!E214</f>
        <v>3037.37</v>
      </c>
      <c r="E13" s="11">
        <f>'[1]Лицевые счета домов свод'!F214</f>
        <v>-126510.82</v>
      </c>
      <c r="F13" s="11">
        <f>'[1]Лицевые счета домов свод'!G214</f>
        <v>20961.29</v>
      </c>
      <c r="G13" s="11">
        <f>'[1]Лицевые счета домов свод'!H214</f>
        <v>20704.93</v>
      </c>
      <c r="H13" s="11">
        <f>'[1]Лицевые счета домов свод'!I214</f>
        <v>13052.8</v>
      </c>
      <c r="I13" s="11">
        <f>'[1]Лицевые счета домов свод'!J214</f>
        <v>-118858.69000000002</v>
      </c>
      <c r="J13" s="11">
        <f>'[1]Лицевые счета домов свод'!K214</f>
        <v>3293.7299999999996</v>
      </c>
      <c r="K13" s="12"/>
    </row>
    <row r="14" spans="1:11" ht="34.5" customHeight="1" hidden="1">
      <c r="A14" s="10"/>
      <c r="B14" s="10"/>
      <c r="C14" s="10"/>
      <c r="D14" s="11">
        <f>'[1]Лицевые счета домов свод'!E215</f>
        <v>1207.15</v>
      </c>
      <c r="E14" s="11">
        <f>'[1]Лицевые счета домов свод'!F215</f>
        <v>-1207.15</v>
      </c>
      <c r="F14" s="11">
        <f>'[1]Лицевые счета домов свод'!G215</f>
        <v>40878</v>
      </c>
      <c r="G14" s="11">
        <f>'[1]Лицевые счета домов свод'!H215</f>
        <v>40377.09</v>
      </c>
      <c r="H14" s="11">
        <f>'[1]Лицевые счета домов свод'!I215</f>
        <v>8175.5999999999985</v>
      </c>
      <c r="I14" s="11">
        <f>'[1]Лицевые счета домов свод'!J215</f>
        <v>30994.339999999997</v>
      </c>
      <c r="J14" s="11">
        <f>'[1]Лицевые счета домов свод'!K215</f>
        <v>1708.060000000005</v>
      </c>
      <c r="K14" s="12"/>
    </row>
    <row r="15" spans="1:11" ht="28.5" customHeight="1" hidden="1">
      <c r="A15" s="10"/>
      <c r="B15" s="10"/>
      <c r="C15" s="10"/>
      <c r="D15" s="11">
        <f>'[1]Лицевые счета домов свод'!E216</f>
        <v>307.56</v>
      </c>
      <c r="E15" s="11">
        <f>'[1]Лицевые счета домов свод'!F216</f>
        <v>10309.2</v>
      </c>
      <c r="F15" s="11">
        <f>'[1]Лицевые счета домов свод'!G216</f>
        <v>13626</v>
      </c>
      <c r="G15" s="11">
        <f>'[1]Лицевые счета домов свод'!H216</f>
        <v>13459.029999999999</v>
      </c>
      <c r="H15" s="11">
        <f>'[1]Лицевые счета домов свод'!I216</f>
        <v>0</v>
      </c>
      <c r="I15" s="11">
        <f>'[1]Лицевые счета домов свод'!J216</f>
        <v>23768.23</v>
      </c>
      <c r="J15" s="11">
        <f>'[1]Лицевые счета домов свод'!K216</f>
        <v>474.53000000000065</v>
      </c>
      <c r="K15" s="12"/>
    </row>
    <row r="16" spans="1:11" ht="28.5" customHeight="1" hidden="1">
      <c r="A16" s="10"/>
      <c r="B16" s="10"/>
      <c r="C16" s="10"/>
      <c r="D16" s="11">
        <f>'[1]Лицевые счета домов свод'!E217</f>
        <v>93.76</v>
      </c>
      <c r="E16" s="11">
        <f>'[1]Лицевые счета домов свод'!F217</f>
        <v>5300.95</v>
      </c>
      <c r="F16" s="11">
        <f>'[1]Лицевые счета домов свод'!G217</f>
        <v>2952.35</v>
      </c>
      <c r="G16" s="11">
        <f>'[1]Лицевые счета домов свод'!H217</f>
        <v>2916.1099999999997</v>
      </c>
      <c r="H16" s="11">
        <f>'[1]Лицевые счета домов свод'!I217</f>
        <v>1122.24</v>
      </c>
      <c r="I16" s="11">
        <f>'[1]Лицевые счета домов свод'!J217</f>
        <v>7094.82</v>
      </c>
      <c r="J16" s="11">
        <f>'[1]Лицевые счета домов свод'!K217</f>
        <v>130.00000000000045</v>
      </c>
      <c r="K16" s="12"/>
    </row>
    <row r="17" spans="1:11" ht="15" hidden="1">
      <c r="A17" s="10"/>
      <c r="B17" s="10"/>
      <c r="C17" s="10"/>
      <c r="D17" s="11">
        <f>'[1]Лицевые счета домов свод'!E218</f>
        <v>89.51</v>
      </c>
      <c r="E17" s="11">
        <f>'[1]Лицевые счета домов свод'!F218</f>
        <v>3138.79</v>
      </c>
      <c r="F17" s="11">
        <f>'[1]Лицевые счета домов свод'!G218</f>
        <v>2089.32</v>
      </c>
      <c r="G17" s="11">
        <f>'[1]Лицевые счета домов свод'!H218</f>
        <v>2063.71</v>
      </c>
      <c r="H17" s="11">
        <f>'[1]Лицевые счета домов свод'!I218</f>
        <v>2425.92</v>
      </c>
      <c r="I17" s="11">
        <f>'[1]Лицевые счета домов свод'!J218</f>
        <v>2776.58</v>
      </c>
      <c r="J17" s="11">
        <f>'[1]Лицевые счета домов свод'!K218</f>
        <v>115.12000000000035</v>
      </c>
      <c r="K17" s="12"/>
    </row>
    <row r="18" spans="1:11" ht="31.5" customHeight="1" hidden="1">
      <c r="A18" s="10"/>
      <c r="B18" s="10"/>
      <c r="C18" s="10"/>
      <c r="D18" s="11">
        <f>'[1]Лицевые счета домов свод'!E219</f>
        <v>2.83</v>
      </c>
      <c r="E18" s="11">
        <f>'[1]Лицевые счета домов свод'!F219</f>
        <v>373.09</v>
      </c>
      <c r="F18" s="11">
        <f>'[1]Лицевые счета домов свод'!G219</f>
        <v>68.13</v>
      </c>
      <c r="G18" s="11">
        <f>'[1]Лицевые счета домов свод'!H219</f>
        <v>66.95</v>
      </c>
      <c r="H18" s="11">
        <f>'[1]Лицевые счета домов свод'!I219</f>
        <v>0</v>
      </c>
      <c r="I18" s="11">
        <f>'[1]Лицевые счета домов свод'!J219</f>
        <v>440.03999999999996</v>
      </c>
      <c r="J18" s="11">
        <f>'[1]Лицевые счета домов свод'!K219</f>
        <v>4.009999999999991</v>
      </c>
      <c r="K18" s="12"/>
    </row>
    <row r="19" spans="1:11" ht="43.5" customHeight="1" hidden="1">
      <c r="A19" s="10"/>
      <c r="B19" s="10"/>
      <c r="C19" s="10"/>
      <c r="D19" s="11">
        <f>'[1]Лицевые счета домов свод'!E220</f>
        <v>393.73</v>
      </c>
      <c r="E19" s="11">
        <f>'[1]Лицевые счета домов свод'!F220</f>
        <v>-393.73</v>
      </c>
      <c r="F19" s="11">
        <f>'[1]Лицевые счета домов свод'!G220</f>
        <v>21574.550000000003</v>
      </c>
      <c r="G19" s="11">
        <f>'[1]Лицевые счета домов свод'!H220</f>
        <v>21310.14</v>
      </c>
      <c r="H19" s="11">
        <f>'[1]Лицевые счета домов свод'!I220</f>
        <v>4314.9100000000035</v>
      </c>
      <c r="I19" s="11">
        <f>'[1]Лицевые счета домов свод'!J220</f>
        <v>16601.499999999996</v>
      </c>
      <c r="J19" s="11">
        <f>'[1]Лицевые счета домов свод'!K220</f>
        <v>658.140000000003</v>
      </c>
      <c r="K19" s="12"/>
    </row>
    <row r="20" spans="1:11" ht="21.75" customHeight="1" hidden="1">
      <c r="A20" s="10"/>
      <c r="B20" s="10"/>
      <c r="C20" s="10"/>
      <c r="D20" s="11">
        <f>'[1]Лицевые счета домов свод'!E221</f>
        <v>50.07</v>
      </c>
      <c r="E20" s="11">
        <f>'[1]Лицевые счета домов свод'!F221</f>
        <v>-79067.49</v>
      </c>
      <c r="F20" s="11">
        <f>'[1]Лицевые счета домов свод'!G221</f>
        <v>14080.2</v>
      </c>
      <c r="G20" s="11">
        <f>'[1]Лицевые счета домов свод'!H221</f>
        <v>13907.669999999998</v>
      </c>
      <c r="H20" s="14">
        <f>'[1]Лицевые счета домов свод'!I221</f>
        <v>32799.720100000006</v>
      </c>
      <c r="I20" s="14">
        <f>'[1]Лицевые счета домов свод'!J221</f>
        <v>-97959.54010000001</v>
      </c>
      <c r="J20" s="11">
        <f>'[1]Лицевые счета домов свод'!K221</f>
        <v>222.60000000000218</v>
      </c>
      <c r="K20" s="12"/>
    </row>
    <row r="21" spans="1:11" ht="29.25" customHeight="1" hidden="1">
      <c r="A21" s="10"/>
      <c r="B21" s="10"/>
      <c r="C21" s="10"/>
      <c r="D21" s="11">
        <f>'[1]Лицевые счета домов свод'!E222</f>
        <v>79.64</v>
      </c>
      <c r="E21" s="11">
        <f>'[1]Лицевые счета домов свод'!F222</f>
        <v>-35239.68</v>
      </c>
      <c r="F21" s="11">
        <f>'[1]Лицевые счета домов свод'!G222</f>
        <v>1862.27</v>
      </c>
      <c r="G21" s="11">
        <f>'[1]Лицевые счета домов свод'!H222</f>
        <v>1839.4</v>
      </c>
      <c r="H21" s="11">
        <f>'[1]Лицевые счета домов свод'!I222</f>
        <v>0</v>
      </c>
      <c r="I21" s="11">
        <f>'[1]Лицевые счета домов свод'!J222</f>
        <v>-33400.28</v>
      </c>
      <c r="J21" s="11">
        <f>'[1]Лицевые счета домов свод'!K222</f>
        <v>102.50999999999999</v>
      </c>
      <c r="K21" s="12"/>
    </row>
    <row r="22" spans="1:11" ht="15.75" hidden="1">
      <c r="A22" s="10"/>
      <c r="B22" s="10"/>
      <c r="C22" s="10"/>
      <c r="D22" s="4">
        <f aca="true" t="shared" si="1" ref="D22:J22">SUM(D13:D21)</f>
        <v>5261.620000000002</v>
      </c>
      <c r="E22" s="4">
        <f t="shared" si="1"/>
        <v>-223296.84000000003</v>
      </c>
      <c r="F22" s="4">
        <f t="shared" si="1"/>
        <v>118092.11000000003</v>
      </c>
      <c r="G22" s="4">
        <f t="shared" si="1"/>
        <v>116645.02999999998</v>
      </c>
      <c r="H22" s="15">
        <f t="shared" si="1"/>
        <v>61891.19010000001</v>
      </c>
      <c r="I22" s="15">
        <f t="shared" si="1"/>
        <v>-168543.00010000003</v>
      </c>
      <c r="J22" s="4">
        <f t="shared" si="1"/>
        <v>6708.700000000012</v>
      </c>
      <c r="K22" s="13"/>
    </row>
    <row r="23" spans="1:11" ht="15" hidden="1">
      <c r="A23" s="10"/>
      <c r="B23" s="10"/>
      <c r="C23" s="10"/>
      <c r="D23" s="11">
        <f>'[1]Лицевые счета домов свод'!E224</f>
        <v>2024.82</v>
      </c>
      <c r="E23" s="11">
        <f>'[1]Лицевые счета домов свод'!F224</f>
        <v>-2959.27</v>
      </c>
      <c r="F23" s="11">
        <f>'[1]Лицевые счета домов свод'!G224</f>
        <v>18673</v>
      </c>
      <c r="G23" s="11">
        <f>'[1]Лицевые счета домов свод'!H224</f>
        <v>18118.800000000003</v>
      </c>
      <c r="H23" s="11">
        <f>'[1]Лицевые счета домов свод'!I224</f>
        <v>18673</v>
      </c>
      <c r="I23" s="11">
        <f>'[1]Лицевые счета домов свод'!J224</f>
        <v>-3513.4699999999975</v>
      </c>
      <c r="J23" s="11">
        <f>'[1]Лицевые счета домов свод'!K224</f>
        <v>2579.019999999997</v>
      </c>
      <c r="K23" s="12"/>
    </row>
    <row r="24" spans="1:11" ht="15" hidden="1">
      <c r="A24" s="10"/>
      <c r="B24" s="10"/>
      <c r="C24" s="10"/>
      <c r="D24" s="11">
        <f>'[1]Лицевые счета домов свод'!E225</f>
        <v>262.45</v>
      </c>
      <c r="E24" s="11">
        <f>'[1]Лицевые счета домов свод'!F225</f>
        <v>-262.45</v>
      </c>
      <c r="F24" s="11">
        <f>'[1]Лицевые счета домов свод'!G225</f>
        <v>6047.88</v>
      </c>
      <c r="G24" s="11">
        <f>'[1]Лицевые счета домов свод'!H225</f>
        <v>5963</v>
      </c>
      <c r="H24" s="11">
        <f>'[1]Лицевые счета домов свод'!I225</f>
        <v>6047.88</v>
      </c>
      <c r="I24" s="11">
        <f>'[1]Лицевые счета домов свод'!J225</f>
        <v>-347.3299999999999</v>
      </c>
      <c r="J24" s="11">
        <f>'[1]Лицевые счета домов свод'!K225</f>
        <v>347.3299999999999</v>
      </c>
      <c r="K24" s="12"/>
    </row>
    <row r="25" spans="1:11" ht="15" hidden="1">
      <c r="A25" s="10"/>
      <c r="B25" s="10"/>
      <c r="C25" s="10"/>
      <c r="D25" s="11">
        <f>'[1]Лицевые счета домов свод'!E226</f>
        <v>30493.95</v>
      </c>
      <c r="E25" s="11">
        <f>'[1]Лицевые счета домов свод'!F226</f>
        <v>-30493.95</v>
      </c>
      <c r="F25" s="11">
        <f>'[1]Лицевые счета домов свод'!G226</f>
        <v>523249.6499999999</v>
      </c>
      <c r="G25" s="11">
        <f>'[1]Лицевые счета домов свод'!H226</f>
        <v>516175.66000000003</v>
      </c>
      <c r="H25" s="11">
        <f>'[1]Лицевые счета домов свод'!I226</f>
        <v>523249.6499999999</v>
      </c>
      <c r="I25" s="11">
        <f>'[1]Лицевые счета домов свод'!J226</f>
        <v>-37567.939999999886</v>
      </c>
      <c r="J25" s="14">
        <f>'[1]Лицевые счета домов свод'!K226</f>
        <v>37567.93999999983</v>
      </c>
      <c r="K25" s="12"/>
    </row>
    <row r="26" spans="1:11" ht="15" hidden="1">
      <c r="A26" s="10"/>
      <c r="B26" s="10"/>
      <c r="C26" s="10"/>
      <c r="D26" s="11">
        <f>'[1]Лицевые счета домов свод'!E227</f>
        <v>1183.45</v>
      </c>
      <c r="E26" s="11">
        <f>'[1]Лицевые счета домов свод'!F227</f>
        <v>-1183.45</v>
      </c>
      <c r="F26" s="11">
        <f>'[1]Лицевые счета домов свод'!G227</f>
        <v>28614.48</v>
      </c>
      <c r="G26" s="11">
        <f>'[1]Лицевые счета домов свод'!H227</f>
        <v>28209.71</v>
      </c>
      <c r="H26" s="11">
        <f>'[1]Лицевые счета домов свод'!I227</f>
        <v>28614.48</v>
      </c>
      <c r="I26" s="11">
        <f>'[1]Лицевые счета домов свод'!J227</f>
        <v>-1588.2200000000012</v>
      </c>
      <c r="J26" s="11">
        <f>'[1]Лицевые счета домов свод'!K227</f>
        <v>1588.2200000000012</v>
      </c>
      <c r="K26" s="12"/>
    </row>
    <row r="27" spans="1:11" ht="15" hidden="1">
      <c r="A27" s="10"/>
      <c r="B27" s="10"/>
      <c r="C27" s="10"/>
      <c r="D27" s="11">
        <f>'[1]Лицевые счета домов свод'!E228</f>
        <v>1794.83</v>
      </c>
      <c r="E27" s="11">
        <f>'[1]Лицевые счета домов свод'!F228</f>
        <v>-1794.83</v>
      </c>
      <c r="F27" s="11">
        <f>'[1]Лицевые счета домов свод'!G228</f>
        <v>57229.68</v>
      </c>
      <c r="G27" s="11">
        <f>'[1]Лицевые счета домов свод'!H228</f>
        <v>55625.619999999995</v>
      </c>
      <c r="H27" s="11">
        <f>'[1]Лицевые счета домов свод'!I228</f>
        <v>57229.68</v>
      </c>
      <c r="I27" s="11">
        <f>'[1]Лицевые счета домов свод'!J228</f>
        <v>-3398.8900000000067</v>
      </c>
      <c r="J27" s="11">
        <f>'[1]Лицевые счета домов свод'!K228</f>
        <v>3398.8900000000067</v>
      </c>
      <c r="K27" s="12"/>
    </row>
    <row r="28" spans="1:11" ht="15" hidden="1">
      <c r="A28" s="10"/>
      <c r="B28" s="10"/>
      <c r="C28" s="10"/>
      <c r="D28" s="11">
        <f>'[1]Лицевые счета домов свод'!E229</f>
        <v>2529.57</v>
      </c>
      <c r="E28" s="11">
        <f>'[1]Лицевые счета домов свод'!F229</f>
        <v>-2529.57</v>
      </c>
      <c r="F28" s="11">
        <f>'[1]Лицевые счета домов свод'!G229</f>
        <v>47312.5</v>
      </c>
      <c r="G28" s="11">
        <f>'[1]Лицевые счета домов свод'!H229</f>
        <v>46619.8</v>
      </c>
      <c r="H28" s="11">
        <f>'[1]Лицевые счета домов свод'!I229</f>
        <v>47312.5</v>
      </c>
      <c r="I28" s="11">
        <f>'[1]Лицевые счета домов свод'!J229</f>
        <v>-3222.269999999997</v>
      </c>
      <c r="J28" s="11">
        <f>'[1]Лицевые счета домов свод'!K229</f>
        <v>3222.269999999997</v>
      </c>
      <c r="K28" s="12"/>
    </row>
    <row r="29" spans="1:11" ht="15" hidden="1">
      <c r="A29" s="10"/>
      <c r="B29" s="10"/>
      <c r="C29" s="10"/>
      <c r="D29" s="11">
        <f>'[1]Лицевые счета домов свод'!E230</f>
        <v>2027.61</v>
      </c>
      <c r="E29" s="11">
        <f>'[1]Лицевые счета домов свод'!F230</f>
        <v>-2027.61</v>
      </c>
      <c r="F29" s="11">
        <f>'[1]Лицевые счета домов свод'!G230</f>
        <v>45647.04</v>
      </c>
      <c r="G29" s="11">
        <f>'[1]Лицевые счета домов свод'!H230</f>
        <v>45083.88</v>
      </c>
      <c r="H29" s="11">
        <f>'[1]Лицевые счета домов свод'!I230</f>
        <v>45647.04</v>
      </c>
      <c r="I29" s="11">
        <f>'[1]Лицевые счета домов свод'!J230</f>
        <v>-2590.770000000004</v>
      </c>
      <c r="J29" s="11">
        <f>'[1]Лицевые счета домов свод'!K230</f>
        <v>2590.770000000004</v>
      </c>
      <c r="K29" s="12"/>
    </row>
    <row r="30" spans="1:11" ht="15" hidden="1">
      <c r="A30" s="10"/>
      <c r="B30" s="10"/>
      <c r="C30" s="10"/>
      <c r="D30" s="11">
        <f>'[1]Лицевые счета домов свод'!E231</f>
        <v>-1894.97</v>
      </c>
      <c r="E30" s="11">
        <f>'[1]Лицевые счета домов свод'!F231</f>
        <v>1894.97</v>
      </c>
      <c r="F30" s="11">
        <f>'[1]Лицевые счета домов свод'!G231</f>
        <v>17434.850000000002</v>
      </c>
      <c r="G30" s="11">
        <f>'[1]Лицевые счета домов свод'!H231</f>
        <v>17537.730000000003</v>
      </c>
      <c r="H30" s="11">
        <f>'[1]Лицевые счета домов свод'!I231</f>
        <v>17434.850000000002</v>
      </c>
      <c r="I30" s="11">
        <f>'[1]Лицевые счета домов свод'!J231</f>
        <v>1997.8500000000022</v>
      </c>
      <c r="J30" s="11">
        <f>'[1]Лицевые счета домов свод'!K231</f>
        <v>-1997.8500000000004</v>
      </c>
      <c r="K30" s="12"/>
    </row>
    <row r="31" spans="1:11" ht="15.75">
      <c r="A31" s="6"/>
      <c r="B31" s="40" t="s">
        <v>16</v>
      </c>
      <c r="C31" s="40"/>
      <c r="D31" s="16">
        <f aca="true" t="shared" si="2" ref="D31:J31">SUM(D23:D30)+D12+D22</f>
        <v>43741.1</v>
      </c>
      <c r="E31" s="16">
        <f t="shared" si="2"/>
        <v>-275923.54000000004</v>
      </c>
      <c r="F31" s="16">
        <f t="shared" si="2"/>
        <v>979206.19</v>
      </c>
      <c r="G31" s="16">
        <f t="shared" si="2"/>
        <v>964697.6500000001</v>
      </c>
      <c r="H31" s="17">
        <f t="shared" si="2"/>
        <v>944112.2701</v>
      </c>
      <c r="I31" s="17">
        <f t="shared" si="2"/>
        <v>-255338.16009999992</v>
      </c>
      <c r="J31" s="16">
        <f t="shared" si="2"/>
        <v>58249.639999999854</v>
      </c>
      <c r="K31" s="18"/>
    </row>
  </sheetData>
  <sheetProtection password="CC47" sheet="1" objects="1" scenarios="1" selectLockedCells="1" selectUnlockedCells="1"/>
  <mergeCells count="12">
    <mergeCell ref="K3:K4"/>
    <mergeCell ref="B31:C31"/>
    <mergeCell ref="A1:K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="80" zoomScaleNormal="80" zoomScalePageLayoutView="0" workbookViewId="0" topLeftCell="A16">
      <selection activeCell="G11" sqref="A6:IV30"/>
    </sheetView>
  </sheetViews>
  <sheetFormatPr defaultColWidth="11.57421875" defaultRowHeight="12.75"/>
  <cols>
    <col min="1" max="1" width="8.7109375" style="0" customWidth="1"/>
    <col min="2" max="2" width="56.00390625" style="0" customWidth="1"/>
    <col min="3" max="3" width="25.8515625" style="0" customWidth="1"/>
    <col min="4" max="4" width="42.140625" style="0" customWidth="1"/>
  </cols>
  <sheetData>
    <row r="1" spans="1:4" s="19" customFormat="1" ht="27" customHeight="1">
      <c r="A1" s="41" t="s">
        <v>17</v>
      </c>
      <c r="B1" s="41"/>
      <c r="C1" s="41"/>
      <c r="D1" s="41"/>
    </row>
    <row r="2" spans="1:4" s="19" customFormat="1" ht="27" customHeight="1">
      <c r="A2" s="20" t="s">
        <v>1</v>
      </c>
      <c r="B2" s="21" t="s">
        <v>18</v>
      </c>
      <c r="C2" s="21" t="s">
        <v>2</v>
      </c>
      <c r="D2" s="21" t="s">
        <v>19</v>
      </c>
    </row>
    <row r="3" spans="1:4" s="19" customFormat="1" ht="38.25" customHeight="1">
      <c r="A3" s="22">
        <v>1</v>
      </c>
      <c r="B3" s="23" t="s">
        <v>20</v>
      </c>
      <c r="C3" s="22" t="s">
        <v>21</v>
      </c>
      <c r="D3" s="23" t="s">
        <v>22</v>
      </c>
    </row>
    <row r="4" spans="1:4" s="19" customFormat="1" ht="39" customHeight="1">
      <c r="A4" s="22">
        <v>2</v>
      </c>
      <c r="B4" s="23" t="s">
        <v>23</v>
      </c>
      <c r="C4" s="22" t="s">
        <v>21</v>
      </c>
      <c r="D4" s="23"/>
    </row>
    <row r="5" spans="1:4" s="19" customFormat="1" ht="27" customHeight="1">
      <c r="A5" s="41" t="s">
        <v>24</v>
      </c>
      <c r="B5" s="41"/>
      <c r="C5" s="41"/>
      <c r="D5" s="41"/>
    </row>
    <row r="6" spans="1:4" s="19" customFormat="1" ht="27" customHeight="1">
      <c r="A6" s="20" t="s">
        <v>1</v>
      </c>
      <c r="B6" s="21" t="s">
        <v>18</v>
      </c>
      <c r="C6" s="21" t="s">
        <v>2</v>
      </c>
      <c r="D6" s="21" t="s">
        <v>19</v>
      </c>
    </row>
    <row r="7" spans="1:4" s="19" customFormat="1" ht="36.75" customHeight="1">
      <c r="A7" s="24">
        <v>1</v>
      </c>
      <c r="B7" s="23" t="s">
        <v>25</v>
      </c>
      <c r="C7" s="22" t="s">
        <v>21</v>
      </c>
      <c r="D7" s="22" t="s">
        <v>26</v>
      </c>
    </row>
    <row r="8" spans="1:4" s="19" customFormat="1" ht="36.75" customHeight="1">
      <c r="A8" s="24">
        <v>2</v>
      </c>
      <c r="B8" s="23" t="s">
        <v>27</v>
      </c>
      <c r="C8" s="22" t="s">
        <v>21</v>
      </c>
      <c r="D8" s="22"/>
    </row>
    <row r="9" spans="1:4" s="19" customFormat="1" ht="27" customHeight="1">
      <c r="A9" s="41" t="s">
        <v>28</v>
      </c>
      <c r="B9" s="41"/>
      <c r="C9" s="41"/>
      <c r="D9" s="41"/>
    </row>
    <row r="10" spans="1:4" s="19" customFormat="1" ht="27" customHeight="1">
      <c r="A10" s="20" t="s">
        <v>1</v>
      </c>
      <c r="B10" s="21" t="s">
        <v>18</v>
      </c>
      <c r="C10" s="21" t="s">
        <v>2</v>
      </c>
      <c r="D10" s="21" t="s">
        <v>19</v>
      </c>
    </row>
    <row r="11" spans="1:4" s="19" customFormat="1" ht="34.5" customHeight="1">
      <c r="A11" s="25">
        <v>1</v>
      </c>
      <c r="B11" s="26" t="s">
        <v>29</v>
      </c>
      <c r="C11" s="22" t="s">
        <v>21</v>
      </c>
      <c r="D11" s="22" t="s">
        <v>30</v>
      </c>
    </row>
    <row r="12" spans="1:4" s="19" customFormat="1" ht="27" customHeight="1">
      <c r="A12" s="25">
        <v>2</v>
      </c>
      <c r="B12" s="26" t="s">
        <v>31</v>
      </c>
      <c r="C12" s="22" t="s">
        <v>21</v>
      </c>
      <c r="D12" s="22"/>
    </row>
    <row r="13" spans="1:4" s="19" customFormat="1" ht="27" customHeight="1">
      <c r="A13" s="41" t="s">
        <v>32</v>
      </c>
      <c r="B13" s="41"/>
      <c r="C13" s="41"/>
      <c r="D13" s="41"/>
    </row>
    <row r="14" spans="1:4" s="19" customFormat="1" ht="27" customHeight="1">
      <c r="A14" s="20" t="s">
        <v>1</v>
      </c>
      <c r="B14" s="21" t="s">
        <v>18</v>
      </c>
      <c r="C14" s="21" t="s">
        <v>2</v>
      </c>
      <c r="D14" s="21" t="s">
        <v>19</v>
      </c>
    </row>
    <row r="15" spans="1:4" s="19" customFormat="1" ht="27" customHeight="1">
      <c r="A15" s="25">
        <v>2</v>
      </c>
      <c r="B15" s="23" t="s">
        <v>33</v>
      </c>
      <c r="C15" s="24" t="s">
        <v>21</v>
      </c>
      <c r="D15" s="24"/>
    </row>
    <row r="16" spans="1:4" s="19" customFormat="1" ht="27" customHeight="1">
      <c r="A16" s="41" t="s">
        <v>34</v>
      </c>
      <c r="B16" s="41"/>
      <c r="C16" s="41"/>
      <c r="D16" s="41"/>
    </row>
    <row r="17" spans="1:4" s="19" customFormat="1" ht="27" customHeight="1">
      <c r="A17" s="20" t="s">
        <v>1</v>
      </c>
      <c r="B17" s="21" t="s">
        <v>18</v>
      </c>
      <c r="C17" s="21" t="s">
        <v>2</v>
      </c>
      <c r="D17" s="21" t="s">
        <v>19</v>
      </c>
    </row>
    <row r="18" spans="1:4" s="19" customFormat="1" ht="34.5" customHeight="1">
      <c r="A18" s="25">
        <v>2</v>
      </c>
      <c r="B18" s="23" t="s">
        <v>35</v>
      </c>
      <c r="C18" s="22" t="s">
        <v>21</v>
      </c>
      <c r="D18" s="27" t="s">
        <v>36</v>
      </c>
    </row>
    <row r="19" spans="1:4" s="19" customFormat="1" ht="27" customHeight="1">
      <c r="A19" s="25">
        <v>3</v>
      </c>
      <c r="B19" s="23" t="s">
        <v>33</v>
      </c>
      <c r="C19" s="23" t="s">
        <v>21</v>
      </c>
      <c r="D19" s="22"/>
    </row>
    <row r="20" spans="1:4" s="19" customFormat="1" ht="27" customHeight="1">
      <c r="A20" s="41" t="s">
        <v>37</v>
      </c>
      <c r="B20" s="41"/>
      <c r="C20" s="41"/>
      <c r="D20" s="41"/>
    </row>
    <row r="21" spans="1:4" s="19" customFormat="1" ht="27" customHeight="1">
      <c r="A21" s="20" t="s">
        <v>1</v>
      </c>
      <c r="B21" s="21" t="s">
        <v>18</v>
      </c>
      <c r="C21" s="21" t="s">
        <v>2</v>
      </c>
      <c r="D21" s="21" t="s">
        <v>19</v>
      </c>
    </row>
    <row r="22" spans="1:4" s="19" customFormat="1" ht="36" customHeight="1">
      <c r="A22" s="25">
        <v>1</v>
      </c>
      <c r="B22" s="23" t="s">
        <v>38</v>
      </c>
      <c r="C22" s="22" t="s">
        <v>21</v>
      </c>
      <c r="D22" s="22"/>
    </row>
    <row r="23" spans="1:4" s="19" customFormat="1" ht="27" customHeight="1">
      <c r="A23" s="42" t="s">
        <v>39</v>
      </c>
      <c r="B23" s="42"/>
      <c r="C23" s="42"/>
      <c r="D23" s="42"/>
    </row>
    <row r="24" spans="1:4" s="19" customFormat="1" ht="27" customHeight="1">
      <c r="A24" s="20" t="s">
        <v>1</v>
      </c>
      <c r="B24" s="21" t="s">
        <v>18</v>
      </c>
      <c r="C24" s="21" t="s">
        <v>2</v>
      </c>
      <c r="D24" s="21" t="s">
        <v>19</v>
      </c>
    </row>
    <row r="25" spans="1:4" s="19" customFormat="1" ht="27" customHeight="1">
      <c r="A25" s="25">
        <v>1</v>
      </c>
      <c r="B25" s="28" t="s">
        <v>40</v>
      </c>
      <c r="C25" s="23" t="s">
        <v>21</v>
      </c>
      <c r="D25" s="22"/>
    </row>
    <row r="26" spans="1:4" s="19" customFormat="1" ht="27" customHeight="1">
      <c r="A26" s="25">
        <v>2</v>
      </c>
      <c r="B26" s="23" t="s">
        <v>41</v>
      </c>
      <c r="C26" s="23" t="s">
        <v>21</v>
      </c>
      <c r="D26" s="22"/>
    </row>
    <row r="27" spans="1:4" s="19" customFormat="1" ht="27" customHeight="1">
      <c r="A27" s="25">
        <v>3</v>
      </c>
      <c r="B27" s="23" t="s">
        <v>42</v>
      </c>
      <c r="C27" s="23" t="s">
        <v>21</v>
      </c>
      <c r="D27" s="22"/>
    </row>
    <row r="28" spans="1:4" s="19" customFormat="1" ht="27" customHeight="1">
      <c r="A28" s="41" t="s">
        <v>43</v>
      </c>
      <c r="B28" s="41"/>
      <c r="C28" s="41"/>
      <c r="D28" s="41"/>
    </row>
    <row r="29" spans="1:4" s="19" customFormat="1" ht="27" customHeight="1">
      <c r="A29" s="20" t="s">
        <v>1</v>
      </c>
      <c r="B29" s="21" t="s">
        <v>18</v>
      </c>
      <c r="C29" s="21" t="s">
        <v>2</v>
      </c>
      <c r="D29" s="21" t="s">
        <v>19</v>
      </c>
    </row>
    <row r="30" spans="1:4" s="19" customFormat="1" ht="39.75" customHeight="1">
      <c r="A30" s="25">
        <v>1</v>
      </c>
      <c r="B30" s="29" t="s">
        <v>44</v>
      </c>
      <c r="C30" s="23" t="s">
        <v>21</v>
      </c>
      <c r="D30" s="25" t="s">
        <v>45</v>
      </c>
    </row>
    <row r="31" spans="1:4" s="19" customFormat="1" ht="27" customHeight="1">
      <c r="A31" s="25">
        <v>2</v>
      </c>
      <c r="B31" s="23" t="s">
        <v>46</v>
      </c>
      <c r="C31" s="23" t="s">
        <v>21</v>
      </c>
      <c r="D31" s="23" t="s">
        <v>47</v>
      </c>
    </row>
    <row r="32" spans="1:4" s="19" customFormat="1" ht="27" customHeight="1">
      <c r="A32" s="25">
        <v>3</v>
      </c>
      <c r="B32" s="23" t="s">
        <v>48</v>
      </c>
      <c r="C32" s="23" t="s">
        <v>21</v>
      </c>
      <c r="D32" s="23"/>
    </row>
    <row r="33" spans="1:4" s="19" customFormat="1" ht="27" customHeight="1">
      <c r="A33" s="41" t="s">
        <v>49</v>
      </c>
      <c r="B33" s="41"/>
      <c r="C33" s="41"/>
      <c r="D33" s="41"/>
    </row>
    <row r="34" spans="1:4" s="19" customFormat="1" ht="27" customHeight="1">
      <c r="A34" s="20" t="s">
        <v>1</v>
      </c>
      <c r="B34" s="21" t="s">
        <v>18</v>
      </c>
      <c r="C34" s="21" t="s">
        <v>2</v>
      </c>
      <c r="D34" s="21" t="s">
        <v>19</v>
      </c>
    </row>
    <row r="35" spans="1:4" s="19" customFormat="1" ht="27" customHeight="1">
      <c r="A35" s="25">
        <v>1</v>
      </c>
      <c r="B35" s="25" t="s">
        <v>50</v>
      </c>
      <c r="C35" s="23" t="s">
        <v>21</v>
      </c>
      <c r="D35" s="25"/>
    </row>
    <row r="36" spans="1:4" s="19" customFormat="1" ht="39" customHeight="1">
      <c r="A36" s="25">
        <v>2</v>
      </c>
      <c r="B36" s="23" t="s">
        <v>51</v>
      </c>
      <c r="C36" s="23" t="s">
        <v>21</v>
      </c>
      <c r="D36" s="23"/>
    </row>
  </sheetData>
  <sheetProtection selectLockedCells="1" selectUnlockedCells="1"/>
  <mergeCells count="9">
    <mergeCell ref="A23:D23"/>
    <mergeCell ref="A28:D28"/>
    <mergeCell ref="A33:D33"/>
    <mergeCell ref="A1:D1"/>
    <mergeCell ref="A5:D5"/>
    <mergeCell ref="A9:D9"/>
    <mergeCell ref="A13:D13"/>
    <mergeCell ref="A16:D16"/>
    <mergeCell ref="A20:D20"/>
  </mergeCells>
  <printOptions/>
  <pageMargins left="0.19652777777777777" right="0.19652777777777777" top="1.0527777777777778" bottom="1.0527777777777778" header="0.7875" footer="0.7875"/>
  <pageSetup horizontalDpi="300" verticalDpi="300" orientation="portrait" paperSize="9" scale="73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6"/>
  <sheetViews>
    <sheetView zoomScale="80" zoomScaleNormal="80" zoomScalePageLayoutView="0" workbookViewId="0" topLeftCell="A22">
      <selection activeCell="F7" sqref="A6:IV30"/>
    </sheetView>
  </sheetViews>
  <sheetFormatPr defaultColWidth="11.57421875" defaultRowHeight="12.75"/>
  <cols>
    <col min="1" max="1" width="8.7109375" style="0" customWidth="1"/>
    <col min="2" max="2" width="48.421875" style="30" customWidth="1"/>
    <col min="3" max="3" width="23.57421875" style="0" customWidth="1"/>
    <col min="4" max="4" width="43.00390625" style="0" customWidth="1"/>
  </cols>
  <sheetData>
    <row r="1" spans="1:4" ht="15">
      <c r="A1" s="31"/>
      <c r="B1" s="31"/>
      <c r="C1" s="31"/>
      <c r="D1" s="31"/>
    </row>
    <row r="2" spans="1:4" s="19" customFormat="1" ht="27" customHeight="1">
      <c r="A2" s="41" t="s">
        <v>52</v>
      </c>
      <c r="B2" s="41"/>
      <c r="C2" s="41"/>
      <c r="D2" s="41"/>
    </row>
    <row r="3" spans="1:4" s="19" customFormat="1" ht="27" customHeight="1">
      <c r="A3" s="20" t="s">
        <v>1</v>
      </c>
      <c r="B3" s="21" t="s">
        <v>18</v>
      </c>
      <c r="C3" s="21" t="s">
        <v>2</v>
      </c>
      <c r="D3" s="21" t="s">
        <v>19</v>
      </c>
    </row>
    <row r="4" spans="1:4" s="19" customFormat="1" ht="39" customHeight="1">
      <c r="A4" s="24">
        <v>1</v>
      </c>
      <c r="B4" s="23" t="s">
        <v>53</v>
      </c>
      <c r="C4" s="22" t="s">
        <v>21</v>
      </c>
      <c r="D4" s="22" t="s">
        <v>54</v>
      </c>
    </row>
    <row r="5" spans="1:4" s="19" customFormat="1" ht="39" customHeight="1">
      <c r="A5" s="24">
        <v>2</v>
      </c>
      <c r="B5" s="32" t="s">
        <v>55</v>
      </c>
      <c r="C5" s="22" t="s">
        <v>21</v>
      </c>
      <c r="D5" s="33"/>
    </row>
    <row r="6" spans="1:4" s="19" customFormat="1" ht="27" customHeight="1">
      <c r="A6" s="41" t="s">
        <v>56</v>
      </c>
      <c r="B6" s="41"/>
      <c r="C6" s="41"/>
      <c r="D6" s="41"/>
    </row>
    <row r="7" spans="1:4" s="19" customFormat="1" ht="27" customHeight="1">
      <c r="A7" s="20" t="s">
        <v>1</v>
      </c>
      <c r="B7" s="21" t="s">
        <v>18</v>
      </c>
      <c r="C7" s="21" t="s">
        <v>2</v>
      </c>
      <c r="D7" s="21" t="s">
        <v>19</v>
      </c>
    </row>
    <row r="8" spans="1:4" s="19" customFormat="1" ht="39" customHeight="1">
      <c r="A8" s="25">
        <v>1</v>
      </c>
      <c r="B8" s="32" t="s">
        <v>55</v>
      </c>
      <c r="C8" s="22" t="s">
        <v>21</v>
      </c>
      <c r="D8" s="33"/>
    </row>
    <row r="9" spans="1:4" s="19" customFormat="1" ht="27" customHeight="1">
      <c r="A9" s="43" t="s">
        <v>57</v>
      </c>
      <c r="B9" s="43"/>
      <c r="C9" s="43"/>
      <c r="D9" s="43"/>
    </row>
    <row r="10" spans="1:4" s="19" customFormat="1" ht="27" customHeight="1">
      <c r="A10" s="20" t="s">
        <v>1</v>
      </c>
      <c r="B10" s="21" t="s">
        <v>18</v>
      </c>
      <c r="C10" s="21" t="s">
        <v>2</v>
      </c>
      <c r="D10" s="21" t="s">
        <v>19</v>
      </c>
    </row>
    <row r="11" spans="1:4" s="19" customFormat="1" ht="43.5" customHeight="1">
      <c r="A11" s="25">
        <v>1</v>
      </c>
      <c r="B11" s="32" t="s">
        <v>55</v>
      </c>
      <c r="C11" s="22" t="s">
        <v>21</v>
      </c>
      <c r="D11" s="33"/>
    </row>
    <row r="12" spans="1:4" s="19" customFormat="1" ht="27" customHeight="1">
      <c r="A12" s="25">
        <v>2</v>
      </c>
      <c r="B12" s="23" t="s">
        <v>58</v>
      </c>
      <c r="C12" s="22" t="s">
        <v>21</v>
      </c>
      <c r="D12" s="23" t="s">
        <v>59</v>
      </c>
    </row>
    <row r="13" spans="1:4" s="19" customFormat="1" ht="27" customHeight="1">
      <c r="A13" s="43" t="s">
        <v>60</v>
      </c>
      <c r="B13" s="43"/>
      <c r="C13" s="43"/>
      <c r="D13" s="43"/>
    </row>
    <row r="14" spans="1:4" s="19" customFormat="1" ht="27" customHeight="1">
      <c r="A14" s="20" t="s">
        <v>1</v>
      </c>
      <c r="B14" s="21" t="s">
        <v>18</v>
      </c>
      <c r="C14" s="21" t="s">
        <v>2</v>
      </c>
      <c r="D14" s="21" t="s">
        <v>19</v>
      </c>
    </row>
    <row r="15" spans="1:4" s="19" customFormat="1" ht="36.75" customHeight="1">
      <c r="A15" s="25">
        <v>1</v>
      </c>
      <c r="B15" s="32" t="s">
        <v>55</v>
      </c>
      <c r="C15" s="22" t="s">
        <v>21</v>
      </c>
      <c r="D15" s="33"/>
    </row>
    <row r="16" spans="1:4" s="19" customFormat="1" ht="36.75" customHeight="1">
      <c r="A16" s="25">
        <v>2</v>
      </c>
      <c r="B16" s="23" t="s">
        <v>61</v>
      </c>
      <c r="C16" s="22" t="s">
        <v>21</v>
      </c>
      <c r="D16" s="22"/>
    </row>
    <row r="17" spans="1:4" s="19" customFormat="1" ht="27" customHeight="1">
      <c r="A17" s="25">
        <v>3</v>
      </c>
      <c r="B17" s="23" t="s">
        <v>62</v>
      </c>
      <c r="C17" s="22" t="s">
        <v>21</v>
      </c>
      <c r="D17" s="23"/>
    </row>
    <row r="18" spans="1:4" s="19" customFormat="1" ht="27" customHeight="1">
      <c r="A18" s="43" t="s">
        <v>63</v>
      </c>
      <c r="B18" s="43"/>
      <c r="C18" s="43"/>
      <c r="D18" s="43"/>
    </row>
    <row r="19" spans="1:4" s="19" customFormat="1" ht="27" customHeight="1">
      <c r="A19" s="20" t="s">
        <v>1</v>
      </c>
      <c r="B19" s="21" t="s">
        <v>18</v>
      </c>
      <c r="C19" s="21" t="s">
        <v>2</v>
      </c>
      <c r="D19" s="21" t="s">
        <v>19</v>
      </c>
    </row>
    <row r="20" spans="1:4" s="19" customFormat="1" ht="32.25" customHeight="1">
      <c r="A20" s="34">
        <v>1</v>
      </c>
      <c r="B20" s="32" t="s">
        <v>55</v>
      </c>
      <c r="C20" s="22" t="s">
        <v>21</v>
      </c>
      <c r="D20" s="22"/>
    </row>
    <row r="21" spans="1:4" s="19" customFormat="1" ht="27" customHeight="1">
      <c r="A21" s="34">
        <v>2</v>
      </c>
      <c r="B21" s="32" t="s">
        <v>64</v>
      </c>
      <c r="C21" s="22" t="s">
        <v>21</v>
      </c>
      <c r="D21" s="22"/>
    </row>
    <row r="22" spans="1:4" s="19" customFormat="1" ht="27" customHeight="1">
      <c r="A22" s="41" t="s">
        <v>65</v>
      </c>
      <c r="B22" s="41"/>
      <c r="C22" s="41"/>
      <c r="D22" s="41"/>
    </row>
    <row r="23" spans="1:4" s="19" customFormat="1" ht="27" customHeight="1">
      <c r="A23" s="20" t="s">
        <v>1</v>
      </c>
      <c r="B23" s="21" t="s">
        <v>18</v>
      </c>
      <c r="C23" s="21" t="s">
        <v>2</v>
      </c>
      <c r="D23" s="21" t="s">
        <v>19</v>
      </c>
    </row>
    <row r="24" spans="1:4" s="19" customFormat="1" ht="36.75" customHeight="1">
      <c r="A24" s="25">
        <v>1</v>
      </c>
      <c r="B24" s="23" t="s">
        <v>55</v>
      </c>
      <c r="C24" s="22" t="s">
        <v>21</v>
      </c>
      <c r="D24" s="22"/>
    </row>
    <row r="25" spans="1:4" s="19" customFormat="1" ht="27" customHeight="1">
      <c r="A25" s="41" t="s">
        <v>32</v>
      </c>
      <c r="B25" s="41"/>
      <c r="C25" s="41"/>
      <c r="D25" s="41"/>
    </row>
    <row r="26" spans="1:4" s="19" customFormat="1" ht="27" customHeight="1">
      <c r="A26" s="20" t="s">
        <v>1</v>
      </c>
      <c r="B26" s="21" t="s">
        <v>18</v>
      </c>
      <c r="C26" s="21" t="s">
        <v>2</v>
      </c>
      <c r="D26" s="21" t="s">
        <v>19</v>
      </c>
    </row>
    <row r="27" spans="1:4" s="19" customFormat="1" ht="36.75" customHeight="1">
      <c r="A27" s="25">
        <v>1</v>
      </c>
      <c r="B27" s="23" t="s">
        <v>55</v>
      </c>
      <c r="C27" s="22" t="s">
        <v>21</v>
      </c>
      <c r="D27" s="22"/>
    </row>
    <row r="28" spans="1:4" s="19" customFormat="1" ht="27" customHeight="1">
      <c r="A28" s="25">
        <v>2</v>
      </c>
      <c r="B28" s="23" t="s">
        <v>66</v>
      </c>
      <c r="C28" s="24" t="s">
        <v>21</v>
      </c>
      <c r="D28" s="24"/>
    </row>
    <row r="29" spans="1:4" s="19" customFormat="1" ht="27" customHeight="1">
      <c r="A29" s="41" t="s">
        <v>34</v>
      </c>
      <c r="B29" s="41"/>
      <c r="C29" s="41"/>
      <c r="D29" s="41"/>
    </row>
    <row r="30" spans="1:4" s="19" customFormat="1" ht="27" customHeight="1">
      <c r="A30" s="20" t="s">
        <v>1</v>
      </c>
      <c r="B30" s="21" t="s">
        <v>18</v>
      </c>
      <c r="C30" s="21" t="s">
        <v>2</v>
      </c>
      <c r="D30" s="21" t="s">
        <v>19</v>
      </c>
    </row>
    <row r="31" spans="1:4" s="19" customFormat="1" ht="36" customHeight="1">
      <c r="A31" s="25">
        <v>1</v>
      </c>
      <c r="B31" s="23" t="s">
        <v>55</v>
      </c>
      <c r="C31" s="22" t="s">
        <v>21</v>
      </c>
      <c r="D31" s="22"/>
    </row>
    <row r="32" spans="1:4" s="19" customFormat="1" ht="27" customHeight="1">
      <c r="A32" s="25">
        <v>2</v>
      </c>
      <c r="B32" s="23" t="s">
        <v>67</v>
      </c>
      <c r="C32" s="23" t="s">
        <v>21</v>
      </c>
      <c r="D32" s="22"/>
    </row>
    <row r="33" spans="1:4" s="19" customFormat="1" ht="27" customHeight="1">
      <c r="A33" s="41" t="s">
        <v>37</v>
      </c>
      <c r="B33" s="41"/>
      <c r="C33" s="41"/>
      <c r="D33" s="41"/>
    </row>
    <row r="34" spans="1:4" s="19" customFormat="1" ht="27" customHeight="1">
      <c r="A34" s="20" t="s">
        <v>1</v>
      </c>
      <c r="B34" s="21" t="s">
        <v>18</v>
      </c>
      <c r="C34" s="21" t="s">
        <v>2</v>
      </c>
      <c r="D34" s="21" t="s">
        <v>19</v>
      </c>
    </row>
    <row r="35" spans="1:4" s="19" customFormat="1" ht="36" customHeight="1">
      <c r="A35" s="25">
        <v>1</v>
      </c>
      <c r="B35" s="23" t="s">
        <v>55</v>
      </c>
      <c r="C35" s="22" t="s">
        <v>21</v>
      </c>
      <c r="D35" s="22"/>
    </row>
    <row r="36" spans="1:4" s="19" customFormat="1" ht="27" customHeight="1">
      <c r="A36" s="42" t="s">
        <v>39</v>
      </c>
      <c r="B36" s="42"/>
      <c r="C36" s="42"/>
      <c r="D36" s="42"/>
    </row>
    <row r="37" spans="1:4" s="19" customFormat="1" ht="27" customHeight="1">
      <c r="A37" s="20" t="s">
        <v>1</v>
      </c>
      <c r="B37" s="21" t="s">
        <v>18</v>
      </c>
      <c r="C37" s="21" t="s">
        <v>2</v>
      </c>
      <c r="D37" s="21" t="s">
        <v>19</v>
      </c>
    </row>
    <row r="38" spans="1:4" s="19" customFormat="1" ht="40.5" customHeight="1">
      <c r="A38" s="25">
        <v>1</v>
      </c>
      <c r="B38" s="23" t="s">
        <v>55</v>
      </c>
      <c r="C38" s="22" t="s">
        <v>21</v>
      </c>
      <c r="D38" s="22"/>
    </row>
    <row r="39" spans="1:4" s="19" customFormat="1" ht="39" customHeight="1">
      <c r="A39" s="25">
        <v>2</v>
      </c>
      <c r="B39" s="23" t="s">
        <v>53</v>
      </c>
      <c r="C39" s="22" t="s">
        <v>21</v>
      </c>
      <c r="D39" s="22" t="s">
        <v>68</v>
      </c>
    </row>
    <row r="40" spans="1:4" s="19" customFormat="1" ht="27" customHeight="1">
      <c r="A40" s="41" t="s">
        <v>43</v>
      </c>
      <c r="B40" s="41"/>
      <c r="C40" s="41"/>
      <c r="D40" s="41"/>
    </row>
    <row r="41" spans="1:4" s="19" customFormat="1" ht="27" customHeight="1">
      <c r="A41" s="20" t="s">
        <v>1</v>
      </c>
      <c r="B41" s="21" t="s">
        <v>18</v>
      </c>
      <c r="C41" s="21" t="s">
        <v>2</v>
      </c>
      <c r="D41" s="21" t="s">
        <v>19</v>
      </c>
    </row>
    <row r="42" spans="1:4" s="19" customFormat="1" ht="46.5" customHeight="1">
      <c r="A42" s="25">
        <v>1</v>
      </c>
      <c r="B42" s="23" t="s">
        <v>53</v>
      </c>
      <c r="C42" s="22" t="s">
        <v>21</v>
      </c>
      <c r="D42" s="27" t="s">
        <v>69</v>
      </c>
    </row>
    <row r="43" spans="1:4" s="19" customFormat="1" ht="38.25" customHeight="1">
      <c r="A43" s="25">
        <v>2</v>
      </c>
      <c r="B43" s="23" t="s">
        <v>55</v>
      </c>
      <c r="C43" s="22" t="s">
        <v>21</v>
      </c>
      <c r="D43" s="22"/>
    </row>
    <row r="44" spans="1:4" s="19" customFormat="1" ht="27" customHeight="1">
      <c r="A44" s="41" t="s">
        <v>70</v>
      </c>
      <c r="B44" s="41"/>
      <c r="C44" s="41"/>
      <c r="D44" s="41"/>
    </row>
    <row r="45" spans="1:4" s="19" customFormat="1" ht="27" customHeight="1">
      <c r="A45" s="20" t="s">
        <v>1</v>
      </c>
      <c r="B45" s="21" t="s">
        <v>18</v>
      </c>
      <c r="C45" s="21" t="s">
        <v>2</v>
      </c>
      <c r="D45" s="21" t="s">
        <v>19</v>
      </c>
    </row>
    <row r="46" spans="1:4" s="19" customFormat="1" ht="35.25" customHeight="1">
      <c r="A46" s="25">
        <v>1</v>
      </c>
      <c r="B46" s="23" t="s">
        <v>55</v>
      </c>
      <c r="C46" s="22" t="s">
        <v>21</v>
      </c>
      <c r="D46" s="22"/>
    </row>
  </sheetData>
  <sheetProtection selectLockedCells="1" selectUnlockedCells="1"/>
  <mergeCells count="12">
    <mergeCell ref="A25:D25"/>
    <mergeCell ref="A29:D29"/>
    <mergeCell ref="A33:D33"/>
    <mergeCell ref="A36:D36"/>
    <mergeCell ref="A40:D40"/>
    <mergeCell ref="A44:D44"/>
    <mergeCell ref="A2:D2"/>
    <mergeCell ref="A6:D6"/>
    <mergeCell ref="A9:D9"/>
    <mergeCell ref="A13:D13"/>
    <mergeCell ref="A18:D18"/>
    <mergeCell ref="A22:D22"/>
  </mergeCells>
  <printOptions/>
  <pageMargins left="0.7875" right="0.7875" top="1.0527777777777778" bottom="1.0527777777777778" header="0.7875" footer="0.7875"/>
  <pageSetup horizontalDpi="300" verticalDpi="300" orientation="portrait" paperSize="9" scale="63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2019-11-07T05:25:44Z</dcterms:modified>
  <cp:category/>
  <cp:version/>
  <cp:contentType/>
  <cp:contentStatus/>
</cp:coreProperties>
</file>